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240" yWindow="0" windowWidth="20120" windowHeight="12140"/>
  </bookViews>
  <sheets>
    <sheet name="BP LEAN" sheetId="1" r:id="rId1"/>
    <sheet name="Hoja3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1" l="1"/>
  <c r="E10" i="1"/>
  <c r="G22" i="1"/>
  <c r="G9" i="1"/>
  <c r="G8" i="1"/>
  <c r="G15" i="1"/>
  <c r="G12" i="1"/>
  <c r="G10" i="1"/>
  <c r="F11" i="1"/>
  <c r="G11" i="1"/>
  <c r="E11" i="1"/>
  <c r="G19" i="1"/>
  <c r="F9" i="1"/>
  <c r="F8" i="1"/>
  <c r="F15" i="1"/>
  <c r="F19" i="1"/>
  <c r="E9" i="1"/>
  <c r="E8" i="1"/>
  <c r="E15" i="1"/>
  <c r="F12" i="1"/>
  <c r="E19" i="1"/>
  <c r="E12" i="1"/>
</calcChain>
</file>

<file path=xl/sharedStrings.xml><?xml version="1.0" encoding="utf-8"?>
<sst xmlns="http://schemas.openxmlformats.org/spreadsheetml/2006/main" count="57" uniqueCount="42">
  <si>
    <t>CAC</t>
  </si>
  <si>
    <t>Sales</t>
  </si>
  <si>
    <t>Overheads</t>
  </si>
  <si>
    <t>Team Structure</t>
  </si>
  <si>
    <t>Year 1</t>
  </si>
  <si>
    <t>Year 2</t>
  </si>
  <si>
    <t>Year 3</t>
  </si>
  <si>
    <t>AOV</t>
  </si>
  <si>
    <t>Action Plan</t>
  </si>
  <si>
    <t>KPIs</t>
  </si>
  <si>
    <t>Marketing Investment</t>
  </si>
  <si>
    <t>Formula</t>
  </si>
  <si>
    <t>Source</t>
  </si>
  <si>
    <t>OBJECTIVE</t>
  </si>
  <si>
    <t>MANAGED</t>
  </si>
  <si>
    <t>EBIT</t>
  </si>
  <si>
    <t>YTD + Evidence</t>
  </si>
  <si>
    <t>MVP Test</t>
  </si>
  <si>
    <t>MVP Test (months)</t>
  </si>
  <si>
    <t>Conversion rate</t>
  </si>
  <si>
    <t>Net Gros Margin</t>
  </si>
  <si>
    <t>Average CPC</t>
  </si>
  <si>
    <t>TEAM sheet</t>
  </si>
  <si>
    <t>Digital marketing plan</t>
  </si>
  <si>
    <t>Product management Plan</t>
  </si>
  <si>
    <t>Purchasing plan</t>
  </si>
  <si>
    <t>Product management plan</t>
  </si>
  <si>
    <t>Loyalty plan</t>
  </si>
  <si>
    <t>P&amp;L</t>
  </si>
  <si>
    <t>LTV</t>
  </si>
  <si>
    <t>% MARKET SHARE</t>
  </si>
  <si>
    <t>Formula: Revenues- Costs</t>
  </si>
  <si>
    <t>Formula: CPC/ conversion rate</t>
  </si>
  <si>
    <t>Market Analysis</t>
  </si>
  <si>
    <t xml:space="preserve">Year  Number of customers </t>
  </si>
  <si>
    <t>Process Responsible</t>
  </si>
  <si>
    <t xml:space="preserve">Number of orders 1 year/customer </t>
  </si>
  <si>
    <t>OBJECTIVE (cohort analysis)</t>
  </si>
  <si>
    <t>Formula:  AOV x customers x orders</t>
  </si>
  <si>
    <t>Formula: AOV x Margin X  orders</t>
  </si>
  <si>
    <t>MANAGED Digital marketing plan</t>
  </si>
  <si>
    <t>TEAM 20K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</si>
</sst>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9" fontId="0" fillId="0" borderId="0" xfId="0" applyNumberForma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9" fontId="1" fillId="0" borderId="2" xfId="0" applyNumberFormat="1" applyFont="1" applyBorder="1" applyAlignment="1">
      <alignment horizontal="center" vertical="center"/>
    </xf>
    <xf numFmtId="9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9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3" fontId="0" fillId="2" borderId="5" xfId="0" applyNumberFormat="1" applyFill="1" applyBorder="1" applyAlignment="1">
      <alignment horizontal="center" vertical="center"/>
    </xf>
    <xf numFmtId="3" fontId="0" fillId="2" borderId="6" xfId="0" applyNumberForma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3" fontId="1" fillId="2" borderId="8" xfId="0" applyNumberFormat="1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9" fontId="0" fillId="0" borderId="8" xfId="0" applyNumberFormat="1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workbookViewId="0">
      <selection activeCell="H14" sqref="H14"/>
    </sheetView>
  </sheetViews>
  <sheetFormatPr baseColWidth="10" defaultRowHeight="14" x14ac:dyDescent="0"/>
  <cols>
    <col min="1" max="1" width="4.5" style="1" bestFit="1" customWidth="1"/>
    <col min="2" max="2" width="33.33203125" style="1" customWidth="1"/>
    <col min="3" max="3" width="32.33203125" style="1" customWidth="1"/>
    <col min="4" max="4" width="15.83203125" style="1" customWidth="1"/>
    <col min="5" max="5" width="8.33203125" style="1" bestFit="1" customWidth="1"/>
    <col min="6" max="7" width="9.1640625" style="1" bestFit="1" customWidth="1"/>
    <col min="8" max="8" width="22.83203125" style="8" customWidth="1"/>
    <col min="9" max="9" width="12.1640625" style="1" customWidth="1"/>
    <col min="10" max="16384" width="10.83203125" style="1"/>
  </cols>
  <sheetData>
    <row r="1" spans="1:9" s="6" customFormat="1" ht="36" customHeight="1" thickBot="1">
      <c r="B1" s="9" t="s">
        <v>9</v>
      </c>
      <c r="C1" s="9" t="s">
        <v>12</v>
      </c>
      <c r="D1" s="9" t="s">
        <v>16</v>
      </c>
      <c r="E1" s="6" t="s">
        <v>4</v>
      </c>
      <c r="F1" s="6" t="s">
        <v>5</v>
      </c>
      <c r="G1" s="6" t="s">
        <v>6</v>
      </c>
      <c r="H1" s="9" t="s">
        <v>8</v>
      </c>
      <c r="I1" s="6" t="s">
        <v>35</v>
      </c>
    </row>
    <row r="2" spans="1:9">
      <c r="B2" s="14" t="s">
        <v>20</v>
      </c>
      <c r="C2" s="15" t="s">
        <v>13</v>
      </c>
      <c r="D2" s="15" t="s">
        <v>17</v>
      </c>
      <c r="E2" s="16">
        <v>0.2</v>
      </c>
      <c r="F2" s="16">
        <v>0.2</v>
      </c>
      <c r="G2" s="17">
        <v>0.2</v>
      </c>
      <c r="H2" s="13" t="s">
        <v>25</v>
      </c>
    </row>
    <row r="3" spans="1:9">
      <c r="B3" s="18" t="s">
        <v>7</v>
      </c>
      <c r="C3" s="19" t="s">
        <v>13</v>
      </c>
      <c r="D3" s="19" t="s">
        <v>17</v>
      </c>
      <c r="E3" s="20">
        <v>50</v>
      </c>
      <c r="F3" s="20">
        <v>50</v>
      </c>
      <c r="G3" s="21">
        <v>50</v>
      </c>
      <c r="H3" s="8" t="s">
        <v>26</v>
      </c>
    </row>
    <row r="4" spans="1:9">
      <c r="B4" s="18" t="s">
        <v>36</v>
      </c>
      <c r="C4" s="19" t="s">
        <v>37</v>
      </c>
      <c r="D4" s="19" t="s">
        <v>18</v>
      </c>
      <c r="E4" s="20">
        <v>3</v>
      </c>
      <c r="F4" s="20">
        <v>3</v>
      </c>
      <c r="G4" s="21">
        <v>3</v>
      </c>
      <c r="H4" s="8" t="s">
        <v>27</v>
      </c>
    </row>
    <row r="5" spans="1:9">
      <c r="B5" s="18" t="s">
        <v>21</v>
      </c>
      <c r="C5" s="19" t="s">
        <v>13</v>
      </c>
      <c r="D5" s="19" t="s">
        <v>17</v>
      </c>
      <c r="E5" s="20">
        <v>0.8</v>
      </c>
      <c r="F5" s="20">
        <v>0.3</v>
      </c>
      <c r="G5" s="21">
        <v>0.1</v>
      </c>
      <c r="H5" s="8" t="s">
        <v>23</v>
      </c>
    </row>
    <row r="6" spans="1:9" ht="15" thickBot="1">
      <c r="B6" s="22" t="s">
        <v>19</v>
      </c>
      <c r="C6" s="23" t="s">
        <v>13</v>
      </c>
      <c r="D6" s="23" t="s">
        <v>17</v>
      </c>
      <c r="E6" s="24">
        <v>0.01</v>
      </c>
      <c r="F6" s="24">
        <v>0.01</v>
      </c>
      <c r="G6" s="25">
        <v>0.01</v>
      </c>
      <c r="H6" s="8" t="s">
        <v>24</v>
      </c>
    </row>
    <row r="7" spans="1:9" ht="4.5" customHeight="1" thickBot="1">
      <c r="B7" s="7"/>
      <c r="C7" s="7"/>
      <c r="D7" s="7"/>
      <c r="E7" s="2"/>
      <c r="F7" s="2"/>
      <c r="G7" s="2"/>
    </row>
    <row r="8" spans="1:9" ht="17.25" customHeight="1">
      <c r="B8" s="35" t="s">
        <v>34</v>
      </c>
      <c r="C8" s="44" t="s">
        <v>11</v>
      </c>
      <c r="D8" s="47"/>
      <c r="E8" s="36">
        <f>E16/E9</f>
        <v>2500</v>
      </c>
      <c r="F8" s="36">
        <f>F16/F9</f>
        <v>6666.666666666667</v>
      </c>
      <c r="G8" s="37">
        <f>G16/G9</f>
        <v>20000</v>
      </c>
    </row>
    <row r="9" spans="1:9">
      <c r="B9" s="38" t="s">
        <v>0</v>
      </c>
      <c r="C9" s="45" t="s">
        <v>32</v>
      </c>
      <c r="D9" s="48"/>
      <c r="E9" s="39">
        <f>E5/E6</f>
        <v>80</v>
      </c>
      <c r="F9" s="39">
        <f>F5/F6</f>
        <v>30</v>
      </c>
      <c r="G9" s="40">
        <f>G5/G6</f>
        <v>10</v>
      </c>
    </row>
    <row r="10" spans="1:9">
      <c r="B10" s="38" t="s">
        <v>29</v>
      </c>
      <c r="C10" s="45" t="s">
        <v>39</v>
      </c>
      <c r="D10" s="48"/>
      <c r="E10" s="39">
        <f>E3*E2*E4</f>
        <v>30</v>
      </c>
      <c r="F10" s="39">
        <f>F3*F2*F4</f>
        <v>30</v>
      </c>
      <c r="G10" s="40">
        <f>G3*G2*G4</f>
        <v>30</v>
      </c>
    </row>
    <row r="11" spans="1:9">
      <c r="B11" s="38" t="s">
        <v>41</v>
      </c>
      <c r="C11" s="45"/>
      <c r="D11" s="48"/>
      <c r="E11" s="39">
        <f>E17/20000</f>
        <v>2</v>
      </c>
      <c r="F11" s="39">
        <f>F17/20000</f>
        <v>4</v>
      </c>
      <c r="G11" s="40">
        <f>G17/20000</f>
        <v>8</v>
      </c>
    </row>
    <row r="12" spans="1:9" ht="15" thickBot="1">
      <c r="B12" s="41" t="s">
        <v>30</v>
      </c>
      <c r="C12" s="46" t="s">
        <v>33</v>
      </c>
      <c r="D12" s="49"/>
      <c r="E12" s="42">
        <f>E15/30000000</f>
        <v>1.2500000000000001E-2</v>
      </c>
      <c r="F12" s="42">
        <f>F15/30000000</f>
        <v>3.3333333333333333E-2</v>
      </c>
      <c r="G12" s="43">
        <f>G15/30000000</f>
        <v>0.1</v>
      </c>
    </row>
    <row r="13" spans="1:9" s="11" customFormat="1" ht="5.25" customHeight="1">
      <c r="B13" s="10"/>
      <c r="C13" s="10"/>
      <c r="D13" s="10"/>
      <c r="E13" s="12"/>
      <c r="F13" s="12"/>
      <c r="G13" s="12"/>
      <c r="H13" s="10"/>
    </row>
    <row r="14" spans="1:9" s="6" customFormat="1" ht="36" customHeight="1" thickBot="1">
      <c r="B14" s="9" t="s">
        <v>9</v>
      </c>
      <c r="C14" s="9" t="s">
        <v>12</v>
      </c>
      <c r="D14" s="9"/>
      <c r="E14" s="6" t="s">
        <v>4</v>
      </c>
      <c r="F14" s="6" t="s">
        <v>5</v>
      </c>
      <c r="G14" s="6" t="s">
        <v>6</v>
      </c>
      <c r="H14" s="9"/>
    </row>
    <row r="15" spans="1:9">
      <c r="A15" s="3" t="s">
        <v>28</v>
      </c>
      <c r="B15" s="26" t="s">
        <v>1</v>
      </c>
      <c r="C15" s="50" t="s">
        <v>38</v>
      </c>
      <c r="D15" s="53"/>
      <c r="E15" s="27">
        <f>E4*E8*E3</f>
        <v>375000</v>
      </c>
      <c r="F15" s="27">
        <f>F4*F8*F3</f>
        <v>1000000</v>
      </c>
      <c r="G15" s="28">
        <f>G4*G8*G3</f>
        <v>3000000</v>
      </c>
    </row>
    <row r="16" spans="1:9">
      <c r="A16" s="3" t="s">
        <v>28</v>
      </c>
      <c r="B16" s="29" t="s">
        <v>10</v>
      </c>
      <c r="C16" s="51" t="s">
        <v>40</v>
      </c>
      <c r="D16" s="54"/>
      <c r="E16" s="30">
        <v>200000</v>
      </c>
      <c r="F16" s="30">
        <v>200000</v>
      </c>
      <c r="G16" s="31">
        <v>200000</v>
      </c>
    </row>
    <row r="17" spans="1:7">
      <c r="A17" s="3" t="s">
        <v>28</v>
      </c>
      <c r="B17" s="29" t="s">
        <v>3</v>
      </c>
      <c r="C17" s="51" t="s">
        <v>22</v>
      </c>
      <c r="D17" s="54"/>
      <c r="E17" s="30">
        <v>40000</v>
      </c>
      <c r="F17" s="30">
        <v>80000</v>
      </c>
      <c r="G17" s="31">
        <v>160000</v>
      </c>
    </row>
    <row r="18" spans="1:7">
      <c r="A18" s="3" t="s">
        <v>28</v>
      </c>
      <c r="B18" s="29" t="s">
        <v>2</v>
      </c>
      <c r="C18" s="51" t="s">
        <v>14</v>
      </c>
      <c r="D18" s="54"/>
      <c r="E18" s="30">
        <v>10000</v>
      </c>
      <c r="F18" s="30">
        <v>10000</v>
      </c>
      <c r="G18" s="31">
        <v>10000</v>
      </c>
    </row>
    <row r="19" spans="1:7" ht="15" thickBot="1">
      <c r="A19" s="3" t="s">
        <v>28</v>
      </c>
      <c r="B19" s="32" t="s">
        <v>15</v>
      </c>
      <c r="C19" s="52" t="s">
        <v>31</v>
      </c>
      <c r="D19" s="55"/>
      <c r="E19" s="33">
        <f>(E15*E2)-E17-E18-E16</f>
        <v>-175000</v>
      </c>
      <c r="F19" s="33">
        <f>(F15*F2)-F17-F18-F16</f>
        <v>-90000</v>
      </c>
      <c r="G19" s="34">
        <f>(G15*G2)-G17-G18-G16</f>
        <v>230000</v>
      </c>
    </row>
    <row r="20" spans="1:7">
      <c r="B20" s="8"/>
      <c r="C20" s="8"/>
      <c r="D20" s="8"/>
      <c r="E20" s="4"/>
      <c r="F20" s="4"/>
      <c r="G20" s="4"/>
    </row>
    <row r="21" spans="1:7">
      <c r="D21" s="8"/>
    </row>
    <row r="22" spans="1:7">
      <c r="G22" s="1">
        <f>300000/400000</f>
        <v>0.75</v>
      </c>
    </row>
    <row r="28" spans="1:7">
      <c r="F28" s="5"/>
    </row>
    <row r="29" spans="1:7">
      <c r="F29" s="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BP LEAN</vt:lpstr>
      <vt:lpstr>Hoja3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Wazosky</dc:creator>
  <cp:lastModifiedBy>jorge</cp:lastModifiedBy>
  <dcterms:created xsi:type="dcterms:W3CDTF">2014-02-05T09:37:33Z</dcterms:created>
  <dcterms:modified xsi:type="dcterms:W3CDTF">2015-10-13T15:19:11Z</dcterms:modified>
</cp:coreProperties>
</file>